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2" sheetId="9" r:id="rId1"/>
  </sheets>
  <definedNames>
    <definedName name="_xlnm._FilterDatabase" localSheetId="0" hidden="1">'T-2421-45-06-01-01-002'!$A$5:$G$12</definedName>
    <definedName name="_xlnm.Print_Area" localSheetId="0">'T-2421-45-06-01-01-002'!$A$1:$G$35</definedName>
  </definedNames>
  <calcPr calcId="124519"/>
</workbook>
</file>

<file path=xl/calcChain.xml><?xml version="1.0" encoding="utf-8"?>
<calcChain xmlns="http://schemas.openxmlformats.org/spreadsheetml/2006/main">
  <c r="G25" i="9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6"/>
  <c r="G54" l="1"/>
  <c r="G55" s="1"/>
  <c r="F4" l="1"/>
</calcChain>
</file>

<file path=xl/sharedStrings.xml><?xml version="1.0" encoding="utf-8"?>
<sst xmlns="http://schemas.openxmlformats.org/spreadsheetml/2006/main" count="101" uniqueCount="83">
  <si>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</si>
  <si>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</si>
  <si>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</si>
  <si>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</si>
  <si>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</si>
  <si>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</si>
  <si>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</si>
  <si>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</si>
  <si>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</si>
  <si>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</si>
  <si>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</si>
  <si>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</si>
  <si>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</si>
  <si>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</si>
  <si>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</si>
  <si>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</si>
  <si>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</si>
  <si>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</si>
  <si>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</si>
  <si>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</si>
  <si>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</si>
  <si>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</si>
  <si>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</si>
  <si>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</si>
  <si>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</si>
  <si>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</si>
  <si>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</si>
  <si>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</si>
  <si>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</si>
  <si>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</si>
  <si>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KG</t>
  </si>
  <si>
    <t>Amount</t>
  </si>
  <si>
    <t>Rates per Unit</t>
  </si>
  <si>
    <t>Face Value</t>
  </si>
  <si>
    <t>SCHEDULE</t>
  </si>
  <si>
    <t>Sl No</t>
  </si>
  <si>
    <t>The required materials will be Supplied by the TGSPDCL on free of cost except which are not available matching materials in stores.</t>
  </si>
  <si>
    <t xml:space="preserve">      Signature of the Contractor.</t>
  </si>
  <si>
    <t>KM</t>
  </si>
  <si>
    <t>SWR20308</t>
  </si>
  <si>
    <t>SubTrnsprt 9M PSCC Pole incl. L&amp;UL&lt;10KM</t>
  </si>
  <si>
    <t>SWR10107</t>
  </si>
  <si>
    <t>EXCAVATION OF PIT (2.6" x 2.6" x 6.0")</t>
  </si>
  <si>
    <t>Agency which is excavating must use the CBUD App before commencing any excavation on public lands/roads in the state</t>
  </si>
  <si>
    <t>Agreement concluded with available SSR-2025-26 codes</t>
  </si>
  <si>
    <t xml:space="preserve"> Superintending Engineer (FAC)</t>
  </si>
  <si>
    <t>SWR11180</t>
  </si>
  <si>
    <t>SubTrnsprt 11M PSCC Pole incl. L&amp;UL&lt;10KM</t>
  </si>
  <si>
    <t>SWR10109</t>
  </si>
  <si>
    <t>EXCAVATION OF PIT(3.0" x 3.0" x 7.6")</t>
  </si>
  <si>
    <t>SWR10978</t>
  </si>
  <si>
    <t>Errection of 11 M long PSCC pole</t>
  </si>
  <si>
    <t>SWR10366</t>
  </si>
  <si>
    <t>Stringing 100sqmm 33/11kv Line 3 Cond SC</t>
  </si>
  <si>
    <t>SWR11083</t>
  </si>
  <si>
    <t>Erec of 9.1 Mts PSCC poles for stuts</t>
  </si>
  <si>
    <t>SWR10981</t>
  </si>
  <si>
    <t>Horizontal Cut point for 33 KV line</t>
  </si>
  <si>
    <t>SWR11274</t>
  </si>
  <si>
    <t>Erect-33KV DP Structure with 11M Poles</t>
  </si>
  <si>
    <t>SET</t>
  </si>
  <si>
    <t>SWR11865</t>
  </si>
  <si>
    <t>Transport of Cond Drum,VCBs &gt;80 &amp;&lt;100Km</t>
  </si>
  <si>
    <t>SWR22092</t>
  </si>
  <si>
    <t>survey line&amp;cabl inc peg mark&amp;tree clear</t>
  </si>
  <si>
    <t>SWR10392</t>
  </si>
  <si>
    <t>Erection of  33kv ABSwitch incl earthing</t>
  </si>
  <si>
    <t>SMR11482</t>
  </si>
  <si>
    <t>S-CI Pipe earthing 100mm dia 2.75m long</t>
  </si>
  <si>
    <t>SWR10357</t>
  </si>
  <si>
    <t>ERECT. OF LINES-Providing of earthing</t>
  </si>
  <si>
    <t>SMR11488</t>
  </si>
  <si>
    <t>S-GI Bolts &amp; Nuts,Washers etc.,</t>
  </si>
  <si>
    <t>SWR10869</t>
  </si>
  <si>
    <t>Fabrication of struc.with welding.</t>
  </si>
  <si>
    <t>TO</t>
  </si>
  <si>
    <t>SWR10307</t>
  </si>
  <si>
    <t>FABR-Drilling of holes upto 20 mm dia 4</t>
  </si>
  <si>
    <t>SWR12331</t>
  </si>
  <si>
    <t>AB Switch Coil Earthing GI No. 8 Wire</t>
  </si>
  <si>
    <t>SWR10359</t>
  </si>
  <si>
    <t>ERECT. OF LINES-Providing of RCC collar</t>
  </si>
  <si>
    <t>Name of the work: Erection of 1.7 KM new 33KV interlinking line between 33KV Alwalpadu feeder and 33KV Nandinne feeder emanating from 132/33KV Ganganpally SS in Operation section K.T.Doddy of Gadwal Circle WBS No. T-2431-45-06-01-01-007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</si>
</sst>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</cellXfs>
  <cellStyles count="3">
    <cellStyle name="Normal" xfId="0" builtinId="0"/>
    <cellStyle name="Normal 2" xfId="1"/>
    <cellStyle name="Normal_11 KV&amp;LT schedule 19.11.09" xfId="2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75"/>
  <sheetViews>
    <sheetView tabSelected="1" showWhiteSpace="0" view="pageBreakPreview" topLeftCell="A14" zoomScale="115" zoomScaleSheetLayoutView="115" workbookViewId="0">
      <selection activeCell="C22" sqref="C22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7" t="s">
        <v>34</v>
      </c>
      <c r="B1" s="57"/>
      <c r="C1" s="57"/>
      <c r="D1" s="57"/>
      <c r="E1" s="57"/>
      <c r="F1" s="57"/>
      <c r="G1" s="57"/>
    </row>
    <row r="2" spans="1:8" ht="15" customHeight="1">
      <c r="A2" s="58" t="s">
        <v>82</v>
      </c>
      <c r="B2" s="59"/>
      <c r="C2" s="59"/>
      <c r="D2" s="59"/>
      <c r="E2" s="59"/>
      <c r="F2" s="59"/>
      <c r="G2" s="60"/>
    </row>
    <row r="3" spans="1:8" ht="33" customHeight="1">
      <c r="A3" s="61"/>
      <c r="B3" s="62"/>
      <c r="C3" s="62"/>
      <c r="D3" s="62"/>
      <c r="E3" s="62"/>
      <c r="F3" s="62"/>
      <c r="G3" s="63"/>
    </row>
    <row r="4" spans="1:8" ht="23.25" customHeight="1">
      <c r="A4" s="43"/>
      <c r="B4" s="42"/>
      <c r="C4" s="41"/>
      <c r="D4" s="64" t="s">
        <v>33</v>
      </c>
      <c r="E4" s="64"/>
      <c r="F4" s="40">
        <f>ROUNDUP(G25,0)</f>
        <v>290420</v>
      </c>
      <c r="G4" s="39"/>
    </row>
    <row r="5" spans="1:8" s="37" customFormat="1" ht="45.75" customHeight="1">
      <c r="A5" s="38" t="s">
        <v>35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32</v>
      </c>
      <c r="G5" s="38" t="s">
        <v>31</v>
      </c>
    </row>
    <row r="6" spans="1:8" s="11" customFormat="1" ht="27" customHeight="1">
      <c r="A6" s="32">
        <v>1</v>
      </c>
      <c r="B6" s="35" t="s">
        <v>46</v>
      </c>
      <c r="C6" s="36" t="s">
        <v>47</v>
      </c>
      <c r="D6" s="35">
        <v>35</v>
      </c>
      <c r="E6" s="35" t="s">
        <v>29</v>
      </c>
      <c r="F6" s="34">
        <v>431.97</v>
      </c>
      <c r="G6" s="33">
        <f>D6*F6</f>
        <v>15118.95</v>
      </c>
    </row>
    <row r="7" spans="1:8" s="11" customFormat="1" ht="27" customHeight="1">
      <c r="A7" s="32">
        <v>2</v>
      </c>
      <c r="B7" s="35" t="s">
        <v>48</v>
      </c>
      <c r="C7" s="36" t="s">
        <v>49</v>
      </c>
      <c r="D7" s="35">
        <v>35</v>
      </c>
      <c r="E7" s="35" t="s">
        <v>29</v>
      </c>
      <c r="F7" s="34">
        <v>842.78</v>
      </c>
      <c r="G7" s="33">
        <f t="shared" ref="G7:G24" si="0">D7*F7</f>
        <v>29497.3</v>
      </c>
    </row>
    <row r="8" spans="1:8" s="11" customFormat="1" ht="27" customHeight="1">
      <c r="A8" s="32">
        <v>3</v>
      </c>
      <c r="B8" s="35" t="s">
        <v>50</v>
      </c>
      <c r="C8" s="36" t="s">
        <v>51</v>
      </c>
      <c r="D8" s="35">
        <v>35</v>
      </c>
      <c r="E8" s="35" t="s">
        <v>29</v>
      </c>
      <c r="F8" s="34">
        <v>4165.28</v>
      </c>
      <c r="G8" s="33">
        <f t="shared" si="0"/>
        <v>145784.79999999999</v>
      </c>
    </row>
    <row r="9" spans="1:8" s="11" customFormat="1" ht="27" customHeight="1">
      <c r="A9" s="32">
        <v>4</v>
      </c>
      <c r="B9" s="35" t="s">
        <v>52</v>
      </c>
      <c r="C9" s="36" t="s">
        <v>53</v>
      </c>
      <c r="D9" s="35">
        <v>1.7</v>
      </c>
      <c r="E9" s="35" t="s">
        <v>38</v>
      </c>
      <c r="F9" s="34">
        <v>12600.06</v>
      </c>
      <c r="G9" s="33">
        <f t="shared" si="0"/>
        <v>21420.101999999999</v>
      </c>
    </row>
    <row r="10" spans="1:8" s="11" customFormat="1" ht="27" customHeight="1">
      <c r="A10" s="32">
        <v>5</v>
      </c>
      <c r="B10" s="35" t="s">
        <v>39</v>
      </c>
      <c r="C10" s="36" t="s">
        <v>40</v>
      </c>
      <c r="D10" s="35">
        <v>12</v>
      </c>
      <c r="E10" s="35" t="s">
        <v>29</v>
      </c>
      <c r="F10" s="34">
        <v>407.29</v>
      </c>
      <c r="G10" s="33">
        <f t="shared" si="0"/>
        <v>4887.4800000000005</v>
      </c>
    </row>
    <row r="11" spans="1:8" s="11" customFormat="1" ht="27" customHeight="1">
      <c r="A11" s="32">
        <v>6</v>
      </c>
      <c r="B11" s="35" t="s">
        <v>41</v>
      </c>
      <c r="C11" s="36" t="s">
        <v>42</v>
      </c>
      <c r="D11" s="35">
        <v>12</v>
      </c>
      <c r="E11" s="35" t="s">
        <v>29</v>
      </c>
      <c r="F11" s="34">
        <v>700</v>
      </c>
      <c r="G11" s="33">
        <f t="shared" si="0"/>
        <v>8400</v>
      </c>
    </row>
    <row r="12" spans="1:8" s="11" customFormat="1" ht="27" customHeight="1">
      <c r="A12" s="32">
        <v>7</v>
      </c>
      <c r="B12" s="35" t="s">
        <v>54</v>
      </c>
      <c r="C12" s="36" t="s">
        <v>55</v>
      </c>
      <c r="D12" s="35">
        <v>12</v>
      </c>
      <c r="E12" s="35" t="s">
        <v>29</v>
      </c>
      <c r="F12" s="34">
        <v>2400</v>
      </c>
      <c r="G12" s="33">
        <f t="shared" si="0"/>
        <v>28800</v>
      </c>
    </row>
    <row r="13" spans="1:8" ht="27" customHeight="1">
      <c r="A13" s="32">
        <v>8</v>
      </c>
      <c r="B13" s="35" t="s">
        <v>56</v>
      </c>
      <c r="C13" s="36" t="s">
        <v>57</v>
      </c>
      <c r="D13" s="35">
        <v>3</v>
      </c>
      <c r="E13" s="35" t="s">
        <v>29</v>
      </c>
      <c r="F13" s="34">
        <v>1759.5</v>
      </c>
      <c r="G13" s="33">
        <f t="shared" si="0"/>
        <v>5278.5</v>
      </c>
      <c r="H13" s="25"/>
    </row>
    <row r="14" spans="1:8" ht="27" customHeight="1">
      <c r="A14" s="32">
        <v>9</v>
      </c>
      <c r="B14" s="35" t="s">
        <v>58</v>
      </c>
      <c r="C14" s="36" t="s">
        <v>59</v>
      </c>
      <c r="D14" s="35">
        <v>1</v>
      </c>
      <c r="E14" s="35" t="s">
        <v>60</v>
      </c>
      <c r="F14" s="34">
        <v>6204</v>
      </c>
      <c r="G14" s="33">
        <f t="shared" si="0"/>
        <v>6204</v>
      </c>
      <c r="H14" s="25"/>
    </row>
    <row r="15" spans="1:8" ht="27" customHeight="1">
      <c r="A15" s="32">
        <v>10</v>
      </c>
      <c r="B15" s="35" t="s">
        <v>61</v>
      </c>
      <c r="C15" s="36" t="s">
        <v>62</v>
      </c>
      <c r="D15" s="35">
        <v>1</v>
      </c>
      <c r="E15" s="35" t="s">
        <v>29</v>
      </c>
      <c r="F15" s="34">
        <v>5839.5</v>
      </c>
      <c r="G15" s="33">
        <f t="shared" si="0"/>
        <v>5839.5</v>
      </c>
      <c r="H15" s="25"/>
    </row>
    <row r="16" spans="1:8" ht="27" customHeight="1">
      <c r="A16" s="32">
        <v>11</v>
      </c>
      <c r="B16" s="35" t="s">
        <v>63</v>
      </c>
      <c r="C16" s="36" t="s">
        <v>64</v>
      </c>
      <c r="D16" s="35">
        <v>1.7</v>
      </c>
      <c r="E16" s="35" t="s">
        <v>38</v>
      </c>
      <c r="F16" s="34">
        <v>765</v>
      </c>
      <c r="G16" s="33">
        <f t="shared" si="0"/>
        <v>1300.5</v>
      </c>
      <c r="H16" s="25"/>
    </row>
    <row r="17" spans="1:8" ht="27" customHeight="1">
      <c r="A17" s="32">
        <v>12</v>
      </c>
      <c r="B17" s="35" t="s">
        <v>65</v>
      </c>
      <c r="C17" s="36" t="s">
        <v>66</v>
      </c>
      <c r="D17" s="35">
        <v>1</v>
      </c>
      <c r="E17" s="35" t="s">
        <v>29</v>
      </c>
      <c r="F17" s="33">
        <v>4500</v>
      </c>
      <c r="G17" s="33">
        <f t="shared" si="0"/>
        <v>4500</v>
      </c>
      <c r="H17" s="25"/>
    </row>
    <row r="18" spans="1:8" ht="27" customHeight="1">
      <c r="A18" s="32">
        <v>13</v>
      </c>
      <c r="B18" s="35" t="s">
        <v>67</v>
      </c>
      <c r="C18" s="36" t="s">
        <v>68</v>
      </c>
      <c r="D18" s="35">
        <v>1</v>
      </c>
      <c r="E18" s="35" t="s">
        <v>29</v>
      </c>
      <c r="F18" s="34">
        <v>3486</v>
      </c>
      <c r="G18" s="33">
        <f t="shared" si="0"/>
        <v>3486</v>
      </c>
      <c r="H18" s="25"/>
    </row>
    <row r="19" spans="1:8" ht="27" customHeight="1">
      <c r="A19" s="32">
        <v>14</v>
      </c>
      <c r="B19" s="35" t="s">
        <v>69</v>
      </c>
      <c r="C19" s="36" t="s">
        <v>70</v>
      </c>
      <c r="D19" s="35">
        <v>1</v>
      </c>
      <c r="E19" s="35" t="s">
        <v>29</v>
      </c>
      <c r="F19" s="34">
        <v>1234.2</v>
      </c>
      <c r="G19" s="33">
        <f t="shared" si="0"/>
        <v>1234.2</v>
      </c>
      <c r="H19" s="25"/>
    </row>
    <row r="20" spans="1:8" ht="27" customHeight="1">
      <c r="A20" s="32">
        <v>15</v>
      </c>
      <c r="B20" s="35" t="s">
        <v>71</v>
      </c>
      <c r="C20" s="36" t="s">
        <v>72</v>
      </c>
      <c r="D20" s="35">
        <v>50</v>
      </c>
      <c r="E20" s="35" t="s">
        <v>30</v>
      </c>
      <c r="F20" s="34">
        <v>117.5</v>
      </c>
      <c r="G20" s="33">
        <f t="shared" si="0"/>
        <v>5875</v>
      </c>
      <c r="H20" s="25"/>
    </row>
    <row r="21" spans="1:8" ht="27" customHeight="1">
      <c r="A21" s="32">
        <v>16</v>
      </c>
      <c r="B21" s="35" t="s">
        <v>73</v>
      </c>
      <c r="C21" s="36" t="s">
        <v>74</v>
      </c>
      <c r="D21" s="35">
        <v>0.62</v>
      </c>
      <c r="E21" s="35" t="s">
        <v>75</v>
      </c>
      <c r="F21" s="34">
        <v>3426</v>
      </c>
      <c r="G21" s="33">
        <f t="shared" si="0"/>
        <v>2124.12</v>
      </c>
      <c r="H21" s="25"/>
    </row>
    <row r="22" spans="1:8" ht="27" customHeight="1">
      <c r="A22" s="32">
        <v>17</v>
      </c>
      <c r="B22" s="35" t="s">
        <v>76</v>
      </c>
      <c r="C22" s="36" t="s">
        <v>77</v>
      </c>
      <c r="D22" s="35">
        <v>34</v>
      </c>
      <c r="E22" s="35" t="s">
        <v>29</v>
      </c>
      <c r="F22" s="34">
        <v>4</v>
      </c>
      <c r="G22" s="33">
        <f t="shared" si="0"/>
        <v>136</v>
      </c>
      <c r="H22" s="25"/>
    </row>
    <row r="23" spans="1:8" ht="27" customHeight="1">
      <c r="A23" s="32">
        <v>18</v>
      </c>
      <c r="B23" s="35" t="s">
        <v>78</v>
      </c>
      <c r="C23" s="36" t="s">
        <v>79</v>
      </c>
      <c r="D23" s="35">
        <v>1</v>
      </c>
      <c r="E23" s="35" t="s">
        <v>29</v>
      </c>
      <c r="F23" s="34">
        <v>146.63</v>
      </c>
      <c r="G23" s="33">
        <f t="shared" si="0"/>
        <v>146.63</v>
      </c>
      <c r="H23" s="25"/>
    </row>
    <row r="24" spans="1:8" ht="27" customHeight="1">
      <c r="A24" s="32">
        <v>19</v>
      </c>
      <c r="B24" s="35" t="s">
        <v>80</v>
      </c>
      <c r="C24" s="36" t="s">
        <v>81</v>
      </c>
      <c r="D24" s="35">
        <v>1</v>
      </c>
      <c r="E24" s="35" t="s">
        <v>29</v>
      </c>
      <c r="F24" s="34">
        <v>386</v>
      </c>
      <c r="G24" s="33">
        <f t="shared" si="0"/>
        <v>386</v>
      </c>
      <c r="H24" s="25"/>
    </row>
    <row r="25" spans="1:8" ht="27" customHeight="1">
      <c r="A25" s="54" t="s">
        <v>28</v>
      </c>
      <c r="B25" s="55"/>
      <c r="C25" s="55"/>
      <c r="D25" s="55"/>
      <c r="E25" s="55"/>
      <c r="F25" s="56"/>
      <c r="G25" s="31">
        <f>SUM(G6:G24)</f>
        <v>290419.08199999999</v>
      </c>
      <c r="H25" s="25"/>
    </row>
    <row r="26" spans="1:8" ht="21" customHeight="1">
      <c r="A26" s="30"/>
      <c r="B26" s="30"/>
      <c r="C26" s="29"/>
      <c r="D26" s="28"/>
      <c r="E26" s="28"/>
      <c r="F26" s="27"/>
      <c r="G26" s="26"/>
      <c r="H26" s="25"/>
    </row>
    <row r="27" spans="1:8" ht="23.25" customHeight="1">
      <c r="A27" s="22"/>
      <c r="B27" s="24" t="s">
        <v>27</v>
      </c>
      <c r="C27" s="23"/>
      <c r="D27" s="22"/>
      <c r="E27" s="22"/>
      <c r="F27" s="22"/>
      <c r="G27" s="22"/>
    </row>
    <row r="28" spans="1:8" ht="33" customHeight="1">
      <c r="A28" s="21">
        <v>1</v>
      </c>
      <c r="B28" s="65" t="s">
        <v>26</v>
      </c>
      <c r="C28" s="65"/>
      <c r="D28" s="65"/>
      <c r="E28" s="65"/>
      <c r="F28" s="65"/>
      <c r="G28" s="65"/>
    </row>
    <row r="29" spans="1:8" s="20" customFormat="1" ht="33.75" customHeight="1">
      <c r="A29" s="21">
        <v>2</v>
      </c>
      <c r="B29" s="66" t="s">
        <v>36</v>
      </c>
      <c r="C29" s="66"/>
      <c r="D29" s="66"/>
      <c r="E29" s="66"/>
      <c r="F29" s="66"/>
      <c r="G29" s="66"/>
    </row>
    <row r="30" spans="1:8" s="20" customFormat="1" ht="33.75" customHeight="1">
      <c r="A30" s="21">
        <v>3</v>
      </c>
      <c r="B30" s="66" t="s">
        <v>25</v>
      </c>
      <c r="C30" s="66"/>
      <c r="D30" s="66"/>
      <c r="E30" s="66"/>
      <c r="F30" s="66"/>
      <c r="G30" s="66"/>
    </row>
    <row r="31" spans="1:8" s="20" customFormat="1" ht="22.5" customHeight="1">
      <c r="A31" s="21">
        <v>4</v>
      </c>
      <c r="B31" s="66" t="s">
        <v>24</v>
      </c>
      <c r="C31" s="66"/>
      <c r="D31" s="66"/>
      <c r="E31" s="66"/>
      <c r="F31" s="66"/>
      <c r="G31" s="66"/>
    </row>
    <row r="32" spans="1:8" s="20" customFormat="1" ht="24.75" customHeight="1">
      <c r="A32" s="21">
        <v>5</v>
      </c>
      <c r="B32" s="66" t="s">
        <v>44</v>
      </c>
      <c r="C32" s="66"/>
      <c r="D32" s="66"/>
      <c r="E32" s="66"/>
      <c r="F32" s="66"/>
      <c r="G32" s="66"/>
    </row>
    <row r="33" spans="1:7" s="46" customFormat="1" ht="27.75" customHeight="1">
      <c r="A33" s="45">
        <v>6</v>
      </c>
      <c r="B33" s="67" t="s">
        <v>43</v>
      </c>
      <c r="C33" s="67"/>
      <c r="D33" s="67"/>
      <c r="E33" s="67"/>
      <c r="F33" s="67"/>
      <c r="G33" s="67"/>
    </row>
    <row r="34" spans="1:7" ht="54.75" customHeight="1">
      <c r="A34" s="19" t="s">
        <v>37</v>
      </c>
      <c r="E34" s="53" t="s">
        <v>45</v>
      </c>
      <c r="F34" s="53"/>
      <c r="G34" s="53"/>
    </row>
    <row r="35" spans="1:7">
      <c r="B35" s="18"/>
      <c r="E35" s="53" t="s">
        <v>23</v>
      </c>
      <c r="F35" s="53"/>
      <c r="G35" s="53"/>
    </row>
    <row r="36" spans="1:7">
      <c r="C36" s="17"/>
      <c r="D36" s="16"/>
      <c r="E36" s="16"/>
      <c r="F36" s="16"/>
      <c r="G36" s="16"/>
    </row>
    <row r="37" spans="1:7" ht="16.5">
      <c r="A37" s="47" t="s">
        <v>22</v>
      </c>
      <c r="B37" s="47"/>
      <c r="C37" s="47"/>
      <c r="D37" s="47"/>
      <c r="E37" s="47"/>
      <c r="F37" s="47"/>
      <c r="G37" s="47"/>
    </row>
    <row r="38" spans="1:7" ht="16.5">
      <c r="A38" s="8" t="s">
        <v>21</v>
      </c>
    </row>
    <row r="40" spans="1:7" ht="30">
      <c r="A40" s="14" t="s">
        <v>20</v>
      </c>
      <c r="B40" s="14" t="s">
        <v>19</v>
      </c>
      <c r="C40" s="15" t="s">
        <v>18</v>
      </c>
      <c r="D40" s="14" t="s">
        <v>17</v>
      </c>
      <c r="E40" s="14" t="s">
        <v>16</v>
      </c>
      <c r="F40" s="7" t="s">
        <v>15</v>
      </c>
      <c r="G40" s="13"/>
    </row>
    <row r="41" spans="1:7">
      <c r="G41" s="12"/>
    </row>
    <row r="42" spans="1:7" s="11" customFormat="1" ht="60.75" customHeight="1">
      <c r="A42" s="8" t="s">
        <v>14</v>
      </c>
      <c r="B42" s="10"/>
      <c r="C42" s="9"/>
      <c r="D42" s="2"/>
      <c r="E42" s="2"/>
      <c r="F42" s="2"/>
      <c r="G42" s="2"/>
    </row>
    <row r="43" spans="1:7" ht="59.25" customHeight="1">
      <c r="A43" s="8" t="s">
        <v>13</v>
      </c>
      <c r="B43" s="10"/>
      <c r="C43" s="9"/>
    </row>
    <row r="44" spans="1:7" ht="16.5">
      <c r="A44" s="8" t="s">
        <v>12</v>
      </c>
      <c r="B44" s="10"/>
      <c r="C44" s="9"/>
    </row>
    <row r="45" spans="1:7" ht="16.5">
      <c r="A45" s="8" t="s">
        <v>11</v>
      </c>
      <c r="B45" s="10"/>
      <c r="C45" s="9"/>
    </row>
    <row r="46" spans="1:7" ht="16.5">
      <c r="A46" s="8" t="s">
        <v>10</v>
      </c>
    </row>
    <row r="47" spans="1:7" ht="16.5">
      <c r="A47" s="8" t="s">
        <v>9</v>
      </c>
    </row>
    <row r="50" spans="1:7" ht="45">
      <c r="B50" s="7" t="s">
        <v>8</v>
      </c>
      <c r="C50" s="48" t="s">
        <v>7</v>
      </c>
      <c r="D50" s="49"/>
    </row>
    <row r="53" spans="1:7">
      <c r="A53" s="51" t="s">
        <v>6</v>
      </c>
      <c r="B53" s="51"/>
      <c r="C53" s="51"/>
      <c r="D53" s="51"/>
      <c r="E53" s="51"/>
      <c r="F53" s="51"/>
      <c r="G53" s="5"/>
    </row>
    <row r="54" spans="1:7">
      <c r="A54" s="52" t="s">
        <v>5</v>
      </c>
      <c r="B54" s="52"/>
      <c r="C54" s="52"/>
      <c r="D54" s="52"/>
      <c r="E54" s="52"/>
      <c r="F54" s="52"/>
      <c r="G54" s="6">
        <f>G53*0.1236</f>
        <v>0</v>
      </c>
    </row>
    <row r="55" spans="1:7" ht="29.25" customHeight="1">
      <c r="A55" s="51" t="s">
        <v>4</v>
      </c>
      <c r="B55" s="51"/>
      <c r="C55" s="51"/>
      <c r="D55" s="51"/>
      <c r="E55" s="51"/>
      <c r="F55" s="51"/>
      <c r="G55" s="5">
        <f>SUM(G53:G54)</f>
        <v>0</v>
      </c>
    </row>
    <row r="57" spans="1:7">
      <c r="B57" s="50" t="s">
        <v>3</v>
      </c>
      <c r="C57" s="50"/>
      <c r="D57" s="50"/>
      <c r="E57" s="50"/>
      <c r="F57" s="50"/>
      <c r="G57" s="50"/>
    </row>
    <row r="58" spans="1:7">
      <c r="B58" s="50"/>
      <c r="C58" s="50"/>
      <c r="D58" s="50"/>
      <c r="E58" s="50"/>
      <c r="F58" s="50"/>
      <c r="G58" s="50"/>
    </row>
    <row r="59" spans="1:7">
      <c r="B59" s="50"/>
      <c r="C59" s="50"/>
      <c r="D59" s="50"/>
      <c r="E59" s="50"/>
      <c r="F59" s="50"/>
      <c r="G59" s="50"/>
    </row>
    <row r="60" spans="1:7">
      <c r="B60" s="50"/>
      <c r="C60" s="50"/>
      <c r="D60" s="50"/>
      <c r="E60" s="50"/>
      <c r="F60" s="50"/>
      <c r="G60" s="50"/>
    </row>
    <row r="61" spans="1:7">
      <c r="B61" s="4"/>
      <c r="C61" s="4"/>
      <c r="D61" s="4"/>
      <c r="E61" s="4"/>
      <c r="F61" s="4"/>
      <c r="G61" s="4"/>
    </row>
    <row r="62" spans="1:7">
      <c r="B62" s="50" t="s">
        <v>2</v>
      </c>
      <c r="C62" s="50"/>
      <c r="D62" s="50"/>
      <c r="E62" s="50"/>
      <c r="F62" s="50"/>
      <c r="G62" s="50"/>
    </row>
    <row r="63" spans="1:7">
      <c r="B63" s="50"/>
      <c r="C63" s="50"/>
      <c r="D63" s="50"/>
      <c r="E63" s="50"/>
      <c r="F63" s="50"/>
      <c r="G63" s="50"/>
    </row>
    <row r="64" spans="1:7">
      <c r="B64" s="50"/>
      <c r="C64" s="50"/>
      <c r="D64" s="50"/>
      <c r="E64" s="50"/>
      <c r="F64" s="50"/>
      <c r="G64" s="50"/>
    </row>
    <row r="65" spans="1:7">
      <c r="B65" s="50"/>
      <c r="C65" s="50"/>
      <c r="D65" s="50"/>
      <c r="E65" s="50"/>
      <c r="F65" s="50"/>
      <c r="G65" s="50"/>
    </row>
    <row r="67" spans="1:7">
      <c r="B67" s="50" t="s">
        <v>1</v>
      </c>
      <c r="C67" s="50"/>
      <c r="D67" s="50"/>
      <c r="E67" s="50"/>
      <c r="F67" s="50"/>
      <c r="G67" s="50"/>
    </row>
    <row r="68" spans="1:7">
      <c r="B68" s="50"/>
      <c r="C68" s="50"/>
      <c r="D68" s="50"/>
      <c r="E68" s="50"/>
      <c r="F68" s="50"/>
      <c r="G68" s="50"/>
    </row>
    <row r="69" spans="1:7">
      <c r="B69" s="50"/>
      <c r="C69" s="50"/>
      <c r="D69" s="50"/>
      <c r="E69" s="50"/>
      <c r="F69" s="50"/>
      <c r="G69" s="50"/>
    </row>
    <row r="70" spans="1:7">
      <c r="B70" s="50"/>
      <c r="C70" s="50"/>
      <c r="D70" s="50"/>
      <c r="E70" s="50"/>
      <c r="F70" s="50"/>
      <c r="G70" s="50"/>
    </row>
    <row r="72" spans="1:7">
      <c r="A72" s="1"/>
      <c r="B72" s="50" t="s">
        <v>0</v>
      </c>
      <c r="C72" s="50"/>
      <c r="D72" s="50"/>
      <c r="E72" s="50"/>
      <c r="F72" s="50"/>
      <c r="G72" s="50"/>
    </row>
    <row r="73" spans="1:7">
      <c r="A73" s="1"/>
      <c r="B73" s="50"/>
      <c r="C73" s="50"/>
      <c r="D73" s="50"/>
      <c r="E73" s="50"/>
      <c r="F73" s="50"/>
      <c r="G73" s="50"/>
    </row>
    <row r="74" spans="1:7">
      <c r="A74" s="1"/>
      <c r="B74" s="50"/>
      <c r="C74" s="50"/>
      <c r="D74" s="50"/>
      <c r="E74" s="50"/>
      <c r="F74" s="50"/>
      <c r="G74" s="50"/>
    </row>
    <row r="75" spans="1:7">
      <c r="A75" s="1"/>
      <c r="B75" s="50"/>
      <c r="C75" s="50"/>
      <c r="D75" s="50"/>
      <c r="E75" s="50"/>
      <c r="F75" s="50"/>
      <c r="G75" s="50"/>
    </row>
  </sheetData>
  <mergeCells count="21">
    <mergeCell ref="E34:G34"/>
    <mergeCell ref="E35:G35"/>
    <mergeCell ref="A25:F25"/>
    <mergeCell ref="A1:G1"/>
    <mergeCell ref="A2:G3"/>
    <mergeCell ref="D4:E4"/>
    <mergeCell ref="B28:G28"/>
    <mergeCell ref="B29:G29"/>
    <mergeCell ref="B30:G30"/>
    <mergeCell ref="B31:G31"/>
    <mergeCell ref="B32:G32"/>
    <mergeCell ref="B33:G33"/>
    <mergeCell ref="A37:G37"/>
    <mergeCell ref="C50:D50"/>
    <mergeCell ref="B72:G75"/>
    <mergeCell ref="A53:F53"/>
    <mergeCell ref="A54:F54"/>
    <mergeCell ref="A55:F55"/>
    <mergeCell ref="B57:G60"/>
    <mergeCell ref="B62:G65"/>
    <mergeCell ref="B67:G70"/>
  </mergeCells>
  <conditionalFormatting sqref="B8">
    <cfRule type="duplicateValues" dxfId="7" priority="10"/>
  </conditionalFormatting>
  <conditionalFormatting sqref="B6:B7">
    <cfRule type="duplicateValues" dxfId="6" priority="9" stopIfTrue="1"/>
  </conditionalFormatting>
  <conditionalFormatting sqref="B6:B7">
    <cfRule type="duplicateValues" dxfId="5" priority="7"/>
    <cfRule type="duplicateValues" dxfId="4" priority="8"/>
  </conditionalFormatting>
  <conditionalFormatting sqref="B13:B24">
    <cfRule type="duplicateValues" dxfId="3" priority="83"/>
  </conditionalFormatting>
  <conditionalFormatting sqref="C13:C24">
    <cfRule type="duplicateValues" dxfId="2" priority="84" stopIfTrue="1"/>
  </conditionalFormatting>
  <conditionalFormatting sqref="B6:B24">
    <cfRule type="duplicateValues" dxfId="1" priority="85"/>
    <cfRule type="duplicateValues" dxfId="0" priority="86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T-2421-45-06-01-01-002</vt:lpstr>
      <vt:lpstr>'T-2421-45-06-01-01-002'!Print_Area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2025-02-15T05:18:11Z</cp:lastPrinted>
  <dcterms:created xsi:type="dcterms:W3CDTF">2022-09-01T11:38:40Z</dcterms:created>
  <dcterms:modified xsi:type="dcterms:W3CDTF">2025-04-26T06:08:45Z</dcterms:modified>
</cp:coreProperties>
</file>